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11" firstSheet="0" activeTab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<sst xmlns="http://schemas.openxmlformats.org/spreadsheetml/2006/main" count="32" uniqueCount="19">
  <si>
    <t>Cycle 1</t>
  </si>
  <si>
    <t>Cycle 2</t>
  </si>
  <si>
    <t>Cycle 3</t>
  </si>
  <si>
    <t>Tax 1</t>
  </si>
  <si>
    <t>Tax 2</t>
  </si>
  <si>
    <t>Tax 3</t>
  </si>
  <si>
    <t>Basic Salary</t>
  </si>
  <si>
    <t>Tax Calculation</t>
  </si>
  <si>
    <t>House Allowance</t>
  </si>
  <si>
    <t>Commuter Allowance</t>
  </si>
  <si>
    <t>PAYE Allowance</t>
  </si>
  <si>
    <t>Basic + allowances</t>
  </si>
  <si>
    <t>Total Deductions</t>
  </si>
  <si>
    <t>PAYE</t>
  </si>
  <si>
    <t>NHIF</t>
  </si>
  <si>
    <t>NSSF</t>
  </si>
  <si>
    <t>Net</t>
  </si>
  <si>
    <t>% Of Tax</t>
  </si>
  <si>
    <t>2 Cycle at 90%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</si>
</sst>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;[RED]\-#,##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N4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E19" activeCellId="0" sqref="E19"/>
    </sheetView>
  </sheetViews>
  <sheetFormatPr defaultRowHeight="12.8"/>
  <cols>
    <col collapsed="false" hidden="false" max="1" min="1" style="0" width="11.5204081632653"/>
    <col collapsed="false" hidden="false" max="2" min="2" style="0" width="20.6785714285714"/>
    <col collapsed="false" hidden="false" max="6" min="3" style="0" width="11.5204081632653"/>
    <col collapsed="false" hidden="false" max="7" min="7" style="0" width="14.2551020408163"/>
    <col collapsed="false" hidden="false" max="1025" min="8" style="0" width="11.5204081632653"/>
  </cols>
  <sheetData>
    <row r="3" customFormat="false" ht="12.8" hidden="false" customHeight="false" outlineLevel="0" collapsed="false">
      <c r="C3" s="1" t="s">
        <v>0</v>
      </c>
      <c r="D3" s="1" t="s">
        <v>1</v>
      </c>
      <c r="E3" s="1" t="s">
        <v>2</v>
      </c>
      <c r="I3" s="0" t="s">
        <v>3</v>
      </c>
      <c r="J3" s="0" t="s">
        <v>4</v>
      </c>
      <c r="K3" s="0" t="s">
        <v>5</v>
      </c>
    </row>
    <row r="4" customFormat="false" ht="12.8" hidden="false" customHeight="false" outlineLevel="0" collapsed="false">
      <c r="B4" s="2" t="s">
        <v>6</v>
      </c>
      <c r="C4" s="3" t="n">
        <v>34020</v>
      </c>
      <c r="D4" s="3" t="n">
        <v>34020</v>
      </c>
      <c r="E4" s="3" t="n">
        <v>34021</v>
      </c>
      <c r="G4" s="0" t="s">
        <v>7</v>
      </c>
      <c r="H4" s="1"/>
      <c r="I4" s="1" t="n">
        <f aca="false">C9</f>
        <v>48020</v>
      </c>
      <c r="J4" s="1" t="n">
        <f aca="false">D9</f>
        <v>55524.56</v>
      </c>
      <c r="K4" s="1" t="n">
        <f aca="false">E9</f>
        <v>57553.7912</v>
      </c>
      <c r="L4" s="1"/>
      <c r="M4" s="1"/>
      <c r="N4" s="1"/>
    </row>
    <row r="5" customFormat="false" ht="12.8" hidden="false" customHeight="false" outlineLevel="0" collapsed="false">
      <c r="E5" s="1"/>
      <c r="G5" s="1" t="n">
        <v>10164</v>
      </c>
      <c r="H5" s="1" t="n">
        <v>10</v>
      </c>
      <c r="I5" s="1" t="n">
        <f aca="false">$G5*$H5/100</f>
        <v>1016.4</v>
      </c>
      <c r="J5" s="1" t="n">
        <f aca="false">$G5*$H5/100</f>
        <v>1016.4</v>
      </c>
      <c r="K5" s="1" t="n">
        <f aca="false">$G5*$H5/100</f>
        <v>1016.4</v>
      </c>
      <c r="L5" s="1"/>
    </row>
    <row r="6" customFormat="false" ht="12.8" hidden="false" customHeight="false" outlineLevel="0" collapsed="false">
      <c r="B6" s="0" t="s">
        <v>8</v>
      </c>
      <c r="C6" s="1" t="n">
        <v>12000</v>
      </c>
      <c r="D6" s="1" t="n">
        <v>12000</v>
      </c>
      <c r="E6" s="1" t="n">
        <v>12001</v>
      </c>
      <c r="G6" s="1" t="n">
        <v>19740</v>
      </c>
      <c r="H6" s="1" t="n">
        <v>15</v>
      </c>
      <c r="I6" s="1" t="n">
        <f aca="false">($G6-$G5)*$H6/100</f>
        <v>1436.4</v>
      </c>
      <c r="J6" s="1" t="n">
        <f aca="false">($G6-$G5)*$H6/100</f>
        <v>1436.4</v>
      </c>
      <c r="K6" s="1" t="n">
        <f aca="false">($G6-$G5)*$H6/100</f>
        <v>1436.4</v>
      </c>
      <c r="L6" s="1"/>
    </row>
    <row r="7" customFormat="false" ht="12.8" hidden="false" customHeight="false" outlineLevel="0" collapsed="false">
      <c r="B7" s="0" t="s">
        <v>9</v>
      </c>
      <c r="C7" s="1" t="n">
        <v>2000</v>
      </c>
      <c r="D7" s="1" t="n">
        <v>2000</v>
      </c>
      <c r="E7" s="1" t="n">
        <v>2001</v>
      </c>
      <c r="G7" s="1" t="n">
        <v>29316</v>
      </c>
      <c r="H7" s="1" t="n">
        <v>20</v>
      </c>
      <c r="I7" s="1" t="n">
        <f aca="false">($G7-$G6)*$H7/100</f>
        <v>1915.2</v>
      </c>
      <c r="J7" s="1" t="n">
        <f aca="false">($G7-$G6)*$H7/100</f>
        <v>1915.2</v>
      </c>
      <c r="K7" s="1" t="n">
        <f aca="false">($G7-$G6)*$H7/100</f>
        <v>1915.2</v>
      </c>
      <c r="L7" s="1"/>
    </row>
    <row r="8" customFormat="false" ht="12.8" hidden="false" customHeight="false" outlineLevel="0" collapsed="false">
      <c r="B8" s="0" t="s">
        <v>10</v>
      </c>
      <c r="C8" s="1" t="n">
        <v>0</v>
      </c>
      <c r="D8" s="1" t="n">
        <f aca="false">C12*0.9</f>
        <v>7504.56</v>
      </c>
      <c r="E8" s="1" t="n">
        <f aca="false">D12*0.9</f>
        <v>9530.7912</v>
      </c>
      <c r="G8" s="1" t="n">
        <v>38892</v>
      </c>
      <c r="H8" s="1" t="n">
        <v>25</v>
      </c>
      <c r="I8" s="1" t="n">
        <f aca="false">($G8-$G7)*$H8/100</f>
        <v>2394</v>
      </c>
      <c r="J8" s="1" t="n">
        <f aca="false">($G8-$G7)*$H8/100</f>
        <v>2394</v>
      </c>
      <c r="K8" s="1" t="n">
        <f aca="false">($G8-$G7)*$H8/100</f>
        <v>2394</v>
      </c>
      <c r="L8" s="1"/>
    </row>
    <row r="9" customFormat="false" ht="12.8" hidden="false" customHeight="false" outlineLevel="0" collapsed="false">
      <c r="B9" s="2" t="s">
        <v>11</v>
      </c>
      <c r="C9" s="3" t="n">
        <f aca="false">SUM(C4:C8)</f>
        <v>48020</v>
      </c>
      <c r="D9" s="3" t="n">
        <f aca="false">SUM(D4:D8)</f>
        <v>55524.56</v>
      </c>
      <c r="E9" s="3" t="n">
        <f aca="false">SUM(E4:E8)</f>
        <v>57553.7912</v>
      </c>
      <c r="G9" s="1" t="n">
        <v>10000000</v>
      </c>
      <c r="H9" s="1" t="n">
        <v>30</v>
      </c>
      <c r="I9" s="1" t="n">
        <f aca="false">(I4-$G8)*$H9/100</f>
        <v>2738.4</v>
      </c>
      <c r="J9" s="1" t="n">
        <f aca="false">(J4-$G8)*$H9/100</f>
        <v>4989.768</v>
      </c>
      <c r="K9" s="1" t="n">
        <f aca="false">(K4-$G8)*$H9/100</f>
        <v>5598.53736</v>
      </c>
      <c r="L9" s="1"/>
    </row>
    <row r="10" customFormat="false" ht="12.8" hidden="false" customHeight="false" outlineLevel="0" collapsed="false">
      <c r="E10" s="1"/>
      <c r="G10" s="1"/>
      <c r="H10" s="1"/>
      <c r="I10" s="1" t="n">
        <f aca="false">SUM(I5:I9)</f>
        <v>9500.4</v>
      </c>
      <c r="J10" s="1" t="n">
        <f aca="false">SUM(J5:J9)</f>
        <v>11751.768</v>
      </c>
      <c r="K10" s="1" t="n">
        <f aca="false">SUM(K5:K9)</f>
        <v>12360.53736</v>
      </c>
      <c r="L10" s="1"/>
    </row>
    <row r="11" customFormat="false" ht="12.8" hidden="false" customHeight="false" outlineLevel="0" collapsed="false">
      <c r="B11" s="0" t="s">
        <v>12</v>
      </c>
      <c r="C11" s="1" t="n">
        <v>21332</v>
      </c>
      <c r="D11" s="1" t="n">
        <v>21332</v>
      </c>
      <c r="E11" s="1" t="n">
        <v>21333</v>
      </c>
      <c r="G11" s="1"/>
      <c r="H11" s="1"/>
      <c r="I11" s="1" t="n">
        <f aca="false">I10-1162</f>
        <v>8338.4</v>
      </c>
      <c r="J11" s="1" t="n">
        <f aca="false">J10-1162</f>
        <v>10589.768</v>
      </c>
      <c r="K11" s="1" t="n">
        <f aca="false">K10-1162</f>
        <v>11198.53736</v>
      </c>
      <c r="L11" s="1"/>
    </row>
    <row r="12" customFormat="false" ht="12.8" hidden="false" customHeight="false" outlineLevel="0" collapsed="false">
      <c r="B12" s="0" t="s">
        <v>13</v>
      </c>
      <c r="C12" s="1" t="n">
        <f aca="false">I11</f>
        <v>8338.4</v>
      </c>
      <c r="D12" s="1" t="n">
        <f aca="false">J11</f>
        <v>10589.768</v>
      </c>
      <c r="E12" s="1" t="n">
        <f aca="false">K11</f>
        <v>11198.53736</v>
      </c>
      <c r="G12" s="1"/>
      <c r="H12" s="1"/>
      <c r="I12" s="1"/>
      <c r="J12" s="1"/>
      <c r="K12" s="1"/>
      <c r="L12" s="1"/>
    </row>
    <row r="13" customFormat="false" ht="12.8" hidden="false" customHeight="false" outlineLevel="0" collapsed="false">
      <c r="B13" s="0" t="s">
        <v>14</v>
      </c>
      <c r="C13" s="1" t="n">
        <v>1100</v>
      </c>
      <c r="D13" s="1" t="n">
        <v>1100</v>
      </c>
      <c r="E13" s="1" t="n">
        <v>1101</v>
      </c>
      <c r="G13" s="1"/>
      <c r="H13" s="1"/>
      <c r="I13" s="1"/>
      <c r="J13" s="1"/>
      <c r="K13" s="1"/>
      <c r="L13" s="1"/>
    </row>
    <row r="14" customFormat="false" ht="12.8" hidden="false" customHeight="false" outlineLevel="0" collapsed="false">
      <c r="B14" s="0" t="s">
        <v>15</v>
      </c>
      <c r="C14" s="1" t="n">
        <v>200</v>
      </c>
      <c r="D14" s="1" t="n">
        <v>200</v>
      </c>
      <c r="E14" s="1" t="n">
        <v>201</v>
      </c>
      <c r="G14" s="1"/>
      <c r="H14" s="1"/>
      <c r="I14" s="1"/>
      <c r="J14" s="1"/>
      <c r="K14" s="1"/>
      <c r="L14" s="1"/>
    </row>
    <row r="15" customFormat="false" ht="12.8" hidden="false" customHeight="false" outlineLevel="0" collapsed="false">
      <c r="C15" s="1" t="n">
        <f aca="false">SUM(C11:C14)</f>
        <v>30970.4</v>
      </c>
      <c r="D15" s="1" t="n">
        <f aca="false">SUM(D11:D14)</f>
        <v>33221.768</v>
      </c>
      <c r="E15" s="1" t="n">
        <f aca="false">SUM(E11:E14)</f>
        <v>33833.53736</v>
      </c>
      <c r="G15" s="1"/>
      <c r="H15" s="1"/>
      <c r="I15" s="1"/>
      <c r="J15" s="1"/>
      <c r="K15" s="1"/>
      <c r="L15" s="1"/>
    </row>
    <row r="16" customFormat="false" ht="12.8" hidden="false" customHeight="false" outlineLevel="0" collapsed="false">
      <c r="E16" s="1"/>
      <c r="G16" s="1"/>
      <c r="H16" s="1"/>
      <c r="I16" s="1"/>
      <c r="J16" s="1"/>
      <c r="K16" s="1"/>
      <c r="L16" s="1"/>
    </row>
    <row r="17" customFormat="false" ht="12.8" hidden="false" customHeight="false" outlineLevel="0" collapsed="false">
      <c r="B17" s="2" t="s">
        <v>16</v>
      </c>
      <c r="C17" s="3" t="n">
        <f aca="false">C9-C15</f>
        <v>17049.6</v>
      </c>
      <c r="D17" s="3" t="n">
        <f aca="false">D9-D15</f>
        <v>22302.792</v>
      </c>
      <c r="E17" s="3" t="n">
        <f aca="false">E9-E15</f>
        <v>23720.25384</v>
      </c>
      <c r="G17" s="1"/>
      <c r="H17" s="1"/>
      <c r="I17" s="1"/>
      <c r="J17" s="1"/>
      <c r="K17" s="1"/>
      <c r="L17" s="1"/>
    </row>
    <row r="18" customFormat="false" ht="12.8" hidden="false" customHeight="false" outlineLevel="0" collapsed="false">
      <c r="E18" s="1"/>
      <c r="G18" s="1"/>
      <c r="H18" s="1"/>
      <c r="I18" s="1"/>
      <c r="J18" s="1"/>
      <c r="K18" s="1"/>
      <c r="L18" s="1"/>
    </row>
    <row r="19" customFormat="false" ht="12.8" hidden="false" customHeight="false" outlineLevel="0" collapsed="false">
      <c r="B19" s="0" t="s">
        <v>17</v>
      </c>
      <c r="C19" s="0" t="n">
        <v>0</v>
      </c>
      <c r="D19" s="1" t="n">
        <f aca="false">100*D8/D12</f>
        <v>70.8661417322835</v>
      </c>
      <c r="E19" s="1" t="n">
        <f aca="false">100*E8/E12</f>
        <v>85.1074644269437</v>
      </c>
      <c r="G19" s="1"/>
      <c r="H19" s="1"/>
      <c r="I19" s="1"/>
      <c r="J19" s="1"/>
      <c r="K19" s="1"/>
      <c r="L19" s="1"/>
    </row>
    <row r="23" customFormat="false" ht="12.8" hidden="false" customHeight="false" outlineLevel="0" collapsed="false">
      <c r="B23" s="2" t="s">
        <v>18</v>
      </c>
    </row>
    <row r="25" customFormat="false" ht="12.8" hidden="false" customHeight="false" outlineLevel="0" collapsed="false">
      <c r="C25" s="1" t="s">
        <v>0</v>
      </c>
      <c r="D25" s="1" t="s">
        <v>1</v>
      </c>
      <c r="E25" s="1"/>
    </row>
    <row r="26" customFormat="false" ht="12.8" hidden="false" customHeight="false" outlineLevel="0" collapsed="false">
      <c r="B26" s="2" t="s">
        <v>6</v>
      </c>
      <c r="C26" s="3" t="n">
        <v>34020</v>
      </c>
      <c r="D26" s="3" t="n">
        <v>34020</v>
      </c>
      <c r="E26" s="3"/>
    </row>
    <row r="27" customFormat="false" ht="12.8" hidden="false" customHeight="false" outlineLevel="0" collapsed="false">
      <c r="E27" s="1"/>
    </row>
    <row r="28" customFormat="false" ht="12.8" hidden="false" customHeight="false" outlineLevel="0" collapsed="false">
      <c r="B28" s="0" t="s">
        <v>8</v>
      </c>
      <c r="C28" s="1" t="n">
        <v>12000</v>
      </c>
      <c r="D28" s="1" t="n">
        <v>12000</v>
      </c>
      <c r="E28" s="1"/>
    </row>
    <row r="29" customFormat="false" ht="12.8" hidden="false" customHeight="false" outlineLevel="0" collapsed="false">
      <c r="B29" s="0" t="s">
        <v>9</v>
      </c>
      <c r="C29" s="1" t="n">
        <v>2000</v>
      </c>
      <c r="D29" s="1" t="n">
        <v>2000</v>
      </c>
      <c r="E29" s="1"/>
    </row>
    <row r="30" customFormat="false" ht="12.8" hidden="false" customHeight="false" outlineLevel="0" collapsed="false">
      <c r="B30" s="0" t="s">
        <v>10</v>
      </c>
      <c r="C30" s="1" t="n">
        <v>0</v>
      </c>
      <c r="D30" s="1" t="n">
        <f aca="false">C34*0.9</f>
        <v>7504.56</v>
      </c>
      <c r="E30" s="1"/>
    </row>
    <row r="31" customFormat="false" ht="12.8" hidden="false" customHeight="false" outlineLevel="0" collapsed="false">
      <c r="B31" s="2" t="s">
        <v>11</v>
      </c>
      <c r="C31" s="3" t="n">
        <f aca="false">SUM(C26:C30)</f>
        <v>48020</v>
      </c>
      <c r="D31" s="3" t="n">
        <f aca="false">SUM(D26:D30)</f>
        <v>55524.56</v>
      </c>
      <c r="E31" s="3"/>
    </row>
    <row r="32" customFormat="false" ht="12.8" hidden="false" customHeight="false" outlineLevel="0" collapsed="false">
      <c r="E32" s="1"/>
    </row>
    <row r="33" customFormat="false" ht="12.8" hidden="false" customHeight="false" outlineLevel="0" collapsed="false">
      <c r="B33" s="0" t="s">
        <v>12</v>
      </c>
      <c r="C33" s="1" t="n">
        <v>21332</v>
      </c>
      <c r="D33" s="1" t="n">
        <v>21332</v>
      </c>
      <c r="E33" s="1"/>
    </row>
    <row r="34" customFormat="false" ht="12.8" hidden="false" customHeight="false" outlineLevel="0" collapsed="false">
      <c r="B34" s="0" t="s">
        <v>13</v>
      </c>
      <c r="C34" s="3" t="n">
        <f aca="false">I11</f>
        <v>8338.4</v>
      </c>
      <c r="D34" s="3" t="n">
        <f aca="false">C34</f>
        <v>8338.4</v>
      </c>
      <c r="E34" s="1"/>
    </row>
    <row r="35" customFormat="false" ht="12.8" hidden="false" customHeight="false" outlineLevel="0" collapsed="false">
      <c r="B35" s="0" t="s">
        <v>14</v>
      </c>
      <c r="C35" s="1" t="n">
        <v>1100</v>
      </c>
      <c r="D35" s="1" t="n">
        <v>1100</v>
      </c>
      <c r="E35" s="1"/>
    </row>
    <row r="36" customFormat="false" ht="12.8" hidden="false" customHeight="false" outlineLevel="0" collapsed="false">
      <c r="B36" s="0" t="s">
        <v>15</v>
      </c>
      <c r="C36" s="1" t="n">
        <v>200</v>
      </c>
      <c r="D36" s="1" t="n">
        <v>200</v>
      </c>
      <c r="E36" s="1"/>
    </row>
    <row r="37" customFormat="false" ht="12.8" hidden="false" customHeight="false" outlineLevel="0" collapsed="false">
      <c r="C37" s="1" t="n">
        <f aca="false">SUM(C33:C36)</f>
        <v>30970.4</v>
      </c>
      <c r="D37" s="1" t="n">
        <f aca="false">SUM(D33:D36)</f>
        <v>30970.4</v>
      </c>
      <c r="E37" s="1"/>
    </row>
    <row r="38" customFormat="false" ht="12.8" hidden="false" customHeight="false" outlineLevel="0" collapsed="false">
      <c r="E38" s="1"/>
    </row>
    <row r="39" customFormat="false" ht="12.8" hidden="false" customHeight="false" outlineLevel="0" collapsed="false">
      <c r="B39" s="2" t="s">
        <v>16</v>
      </c>
      <c r="C39" s="3" t="n">
        <f aca="false">C31-C37</f>
        <v>17049.6</v>
      </c>
      <c r="D39" s="3" t="n">
        <f aca="false">D31-D37</f>
        <v>24554.16</v>
      </c>
      <c r="E39" s="3"/>
    </row>
    <row r="40" customFormat="false" ht="12.8" hidden="false" customHeight="false" outlineLevel="0" collapsed="false">
      <c r="E40" s="1"/>
    </row>
    <row r="41" customFormat="false" ht="12.8" hidden="false" customHeight="false" outlineLevel="0" collapsed="false">
      <c r="B41" s="0" t="s">
        <v>17</v>
      </c>
      <c r="D41" s="1" t="n">
        <f aca="false">100*D30/D34</f>
        <v>90</v>
      </c>
      <c r="E41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LibreOffice/4.2.8.2$Linux_X86_64 LibreOffice_project/420$Build-2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2016-06-28T13:20:45Z</dcterms:created>
  <dc:language>en-US</dc:language>
  <cp:revision>0</cp:revision>
</cp:coreProperties>
</file>